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435" windowHeight="12435" activeTab="0"/>
  </bookViews>
  <sheets>
    <sheet name="Sheet 1" sheetId="1" r:id="rId1"/>
  </sheets>
  <definedNames>
    <definedName name="_xlnm.Print_Area" localSheetId="0">'Sheet 1'!$A$1:$S$34</definedName>
  </definedNames>
  <calcPr fullCalcOnLoad="1"/>
</workbook>
</file>

<file path=xl/sharedStrings.xml><?xml version="1.0" encoding="utf-8"?>
<sst xmlns="http://schemas.openxmlformats.org/spreadsheetml/2006/main" count="59" uniqueCount="49">
  <si>
    <t>Hoofdsom</t>
  </si>
  <si>
    <t>Tradedate</t>
  </si>
  <si>
    <t>Euribor</t>
  </si>
  <si>
    <t>6-maands</t>
  </si>
  <si>
    <t>Dgn</t>
  </si>
  <si>
    <t>In-the-</t>
  </si>
  <si>
    <t>money</t>
  </si>
  <si>
    <t>perc.</t>
  </si>
  <si>
    <t>bedrag</t>
  </si>
  <si>
    <t>A</t>
  </si>
  <si>
    <t>B</t>
  </si>
  <si>
    <t>C</t>
  </si>
  <si>
    <t>D</t>
  </si>
  <si>
    <t>E</t>
  </si>
  <si>
    <t>F</t>
  </si>
  <si>
    <t>G</t>
  </si>
  <si>
    <t>H</t>
  </si>
  <si>
    <t>werkdagen</t>
  </si>
  <si>
    <t>C   - / - 2</t>
  </si>
  <si>
    <t>Strike Rate</t>
  </si>
  <si>
    <t>als &gt; 0</t>
  </si>
  <si>
    <t>Betaal-</t>
  </si>
  <si>
    <t>datum</t>
  </si>
  <si>
    <t>Startdatum</t>
  </si>
  <si>
    <t>periode</t>
  </si>
  <si>
    <t>Periode-</t>
  </si>
  <si>
    <t>nummer</t>
  </si>
  <si>
    <t>I</t>
  </si>
  <si>
    <t>J</t>
  </si>
  <si>
    <t>C-E</t>
  </si>
  <si>
    <t>G   - / -   H</t>
  </si>
  <si>
    <t>D * F * I / 36000</t>
  </si>
  <si>
    <t>percentage</t>
  </si>
  <si>
    <t>( is 160</t>
  </si>
  <si>
    <t>Eind-</t>
  </si>
  <si>
    <t>Aantal</t>
  </si>
  <si>
    <t>contract-</t>
  </si>
  <si>
    <t>dagen</t>
  </si>
  <si>
    <t>CAP - rente</t>
  </si>
  <si>
    <t xml:space="preserve"> = fixingdatum</t>
  </si>
  <si>
    <t>CAP - premie</t>
  </si>
  <si>
    <t>Premie-</t>
  </si>
  <si>
    <t>E - / - A</t>
  </si>
  <si>
    <t>contract</t>
  </si>
  <si>
    <t>per jaar</t>
  </si>
  <si>
    <t>BasisPunten)</t>
  </si>
  <si>
    <t>type Buy</t>
  </si>
  <si>
    <t>Voorbeeld</t>
  </si>
  <si>
    <t>Bouwfonds ontvangt rente als de 6-maands Euribor rente hoger is dan de Strike Rate</t>
  </si>
</sst>
</file>

<file path=xl/styles.xml><?xml version="1.0" encoding="utf-8"?>
<styleSheet xmlns="http://schemas.openxmlformats.org/spreadsheetml/2006/main">
  <numFmts count="4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3]dddd\,\ \ d\ mmmm\ yyyy"/>
    <numFmt numFmtId="181" formatCode="0.000000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  <numFmt numFmtId="187" formatCode="0.000"/>
    <numFmt numFmtId="188" formatCode="0.00000"/>
    <numFmt numFmtId="189" formatCode="0.0000000"/>
    <numFmt numFmtId="190" formatCode="_-* #,##0.000\ _€_-;\-* #,##0.000\ _€_-;_-* &quot;-&quot;??\ _€_-;_-@_-"/>
    <numFmt numFmtId="191" formatCode="_-* #,##0.0000\ _€_-;\-* #,##0.0000\ _€_-;_-* &quot;-&quot;??\ _€_-;_-@_-"/>
    <numFmt numFmtId="192" formatCode="_-* #,##0.00000\ _€_-;\-* #,##0.00000\ _€_-;_-* &quot;-&quot;??\ _€_-;_-@_-"/>
    <numFmt numFmtId="193" formatCode="_-* #,##0.000000\ _€_-;\-* #,##0.000000\ _€_-;_-* &quot;-&quot;??\ _€_-;_-@_-"/>
    <numFmt numFmtId="194" formatCode="_-* #,##0.0000000\ _€_-;\-* #,##0.0000000\ _€_-;_-* &quot;-&quot;??\ _€_-;_-@_-"/>
    <numFmt numFmtId="195" formatCode="[$-413]dddd\,\ d\ mmmm\ yyyy"/>
    <numFmt numFmtId="196" formatCode="#,##0.000"/>
    <numFmt numFmtId="197" formatCode="0.0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96" fontId="0" fillId="0" borderId="0" xfId="0" applyNumberFormat="1" applyAlignment="1">
      <alignment/>
    </xf>
    <xf numFmtId="187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"/>
  <sheetViews>
    <sheetView tabSelected="1" workbookViewId="0" topLeftCell="A1">
      <selection activeCell="I2" sqref="I2"/>
    </sheetView>
  </sheetViews>
  <sheetFormatPr defaultColWidth="9.140625" defaultRowHeight="12.75"/>
  <cols>
    <col min="1" max="1" width="1.7109375" style="0" customWidth="1"/>
    <col min="2" max="2" width="10.7109375" style="0" customWidth="1"/>
    <col min="4" max="4" width="1.57421875" style="0" customWidth="1"/>
    <col min="5" max="5" width="11.7109375" style="0" customWidth="1"/>
    <col min="6" max="6" width="1.57421875" style="0" customWidth="1"/>
    <col min="7" max="7" width="11.8515625" style="0" customWidth="1"/>
    <col min="8" max="8" width="1.7109375" style="0" customWidth="1"/>
    <col min="9" max="9" width="11.00390625" style="0" customWidth="1"/>
    <col min="10" max="10" width="1.57421875" style="0" customWidth="1"/>
    <col min="11" max="11" width="8.28125" style="0" customWidth="1"/>
    <col min="12" max="12" width="1.7109375" style="0" customWidth="1"/>
    <col min="13" max="13" width="11.28125" style="0" customWidth="1"/>
    <col min="14" max="14" width="1.8515625" style="0" customWidth="1"/>
    <col min="16" max="16" width="1.8515625" style="0" customWidth="1"/>
    <col min="17" max="17" width="9.7109375" style="0" customWidth="1"/>
    <col min="18" max="18" width="1.57421875" style="0" customWidth="1"/>
    <col min="19" max="19" width="14.57421875" style="2" customWidth="1"/>
    <col min="20" max="20" width="2.8515625" style="0" customWidth="1"/>
    <col min="21" max="21" width="18.421875" style="0" customWidth="1"/>
    <col min="22" max="22" width="9.421875" style="0" customWidth="1"/>
  </cols>
  <sheetData>
    <row r="1" ht="12.75">
      <c r="B1" s="18" t="s">
        <v>47</v>
      </c>
    </row>
    <row r="3" spans="2:7" ht="12.75">
      <c r="B3" s="6" t="s">
        <v>38</v>
      </c>
      <c r="E3" t="s">
        <v>46</v>
      </c>
      <c r="G3" t="s">
        <v>48</v>
      </c>
    </row>
    <row r="5" spans="2:19" ht="12.75">
      <c r="B5" s="4" t="s">
        <v>9</v>
      </c>
      <c r="C5" s="4" t="s">
        <v>10</v>
      </c>
      <c r="E5" s="4" t="s">
        <v>11</v>
      </c>
      <c r="G5" s="4" t="s">
        <v>12</v>
      </c>
      <c r="I5" s="4" t="s">
        <v>13</v>
      </c>
      <c r="K5" s="4" t="s">
        <v>14</v>
      </c>
      <c r="M5" s="4" t="s">
        <v>15</v>
      </c>
      <c r="O5" s="12" t="s">
        <v>16</v>
      </c>
      <c r="Q5" s="4" t="s">
        <v>27</v>
      </c>
      <c r="S5" s="12" t="s">
        <v>28</v>
      </c>
    </row>
    <row r="7" spans="2:19" ht="12.75">
      <c r="B7" s="4" t="s">
        <v>1</v>
      </c>
      <c r="C7" s="4" t="s">
        <v>25</v>
      </c>
      <c r="E7" s="4" t="s">
        <v>23</v>
      </c>
      <c r="F7" s="4"/>
      <c r="G7" s="4" t="s">
        <v>0</v>
      </c>
      <c r="H7" s="4"/>
      <c r="I7" s="4" t="s">
        <v>21</v>
      </c>
      <c r="J7" s="4"/>
      <c r="K7" s="4" t="s">
        <v>4</v>
      </c>
      <c r="L7" s="4"/>
      <c r="M7" s="4" t="s">
        <v>2</v>
      </c>
      <c r="N7" s="4"/>
      <c r="O7" s="4" t="s">
        <v>19</v>
      </c>
      <c r="P7" s="4"/>
      <c r="Q7" s="4" t="s">
        <v>5</v>
      </c>
      <c r="R7" s="4"/>
      <c r="S7" s="4" t="s">
        <v>5</v>
      </c>
    </row>
    <row r="8" spans="2:19" ht="12.75">
      <c r="B8" s="4"/>
      <c r="C8" s="4" t="s">
        <v>26</v>
      </c>
      <c r="E8" s="4" t="s">
        <v>24</v>
      </c>
      <c r="F8" s="4"/>
      <c r="G8" s="4"/>
      <c r="H8" s="4"/>
      <c r="I8" s="4" t="s">
        <v>22</v>
      </c>
      <c r="J8" s="4"/>
      <c r="K8" s="4"/>
      <c r="L8" s="4"/>
      <c r="M8" s="4" t="s">
        <v>3</v>
      </c>
      <c r="N8" s="4"/>
      <c r="O8" s="4"/>
      <c r="P8" s="4"/>
      <c r="Q8" s="4" t="s">
        <v>6</v>
      </c>
      <c r="R8" s="4"/>
      <c r="S8" s="4" t="s">
        <v>6</v>
      </c>
    </row>
    <row r="9" spans="2:19" ht="12.75">
      <c r="B9" s="9"/>
      <c r="C9" s="9"/>
      <c r="E9" s="16"/>
      <c r="F9" s="4"/>
      <c r="G9" s="17"/>
      <c r="H9" s="4"/>
      <c r="I9" s="16"/>
      <c r="J9" s="4"/>
      <c r="K9" s="16"/>
      <c r="L9" s="4"/>
      <c r="M9" s="16"/>
      <c r="N9" s="4"/>
      <c r="O9" s="16"/>
      <c r="P9" s="4"/>
      <c r="Q9" s="16" t="s">
        <v>7</v>
      </c>
      <c r="R9" s="4"/>
      <c r="S9" s="16" t="s">
        <v>8</v>
      </c>
    </row>
    <row r="10" spans="4:7" ht="12.75">
      <c r="D10" s="1"/>
      <c r="G10" s="2"/>
    </row>
    <row r="11" spans="2:7" ht="12.75">
      <c r="B11" s="13">
        <v>38701</v>
      </c>
      <c r="E11" s="1"/>
      <c r="G11" s="2"/>
    </row>
    <row r="12" spans="3:17" ht="12.75">
      <c r="C12">
        <v>1</v>
      </c>
      <c r="E12" s="1">
        <v>38883</v>
      </c>
      <c r="G12" s="8">
        <v>5000000</v>
      </c>
      <c r="I12" s="1">
        <v>39066</v>
      </c>
      <c r="K12" s="5">
        <f aca="true" t="shared" si="0" ref="K12:K18">I12-E12</f>
        <v>183</v>
      </c>
      <c r="M12" s="11">
        <v>2.475</v>
      </c>
      <c r="O12" s="10">
        <v>5</v>
      </c>
      <c r="Q12" s="10"/>
    </row>
    <row r="13" spans="3:17" ht="12.75">
      <c r="C13">
        <v>2</v>
      </c>
      <c r="E13" s="1">
        <v>39066</v>
      </c>
      <c r="G13" s="8">
        <v>5000000</v>
      </c>
      <c r="I13" s="1">
        <v>39248</v>
      </c>
      <c r="K13" s="5">
        <f t="shared" si="0"/>
        <v>182</v>
      </c>
      <c r="M13" s="11">
        <v>3.5</v>
      </c>
      <c r="O13" s="10">
        <v>5</v>
      </c>
      <c r="Q13" s="10"/>
    </row>
    <row r="14" spans="3:19" ht="12.75">
      <c r="C14">
        <v>3</v>
      </c>
      <c r="E14" s="1">
        <v>39248</v>
      </c>
      <c r="G14" s="8">
        <v>5000000</v>
      </c>
      <c r="I14" s="1">
        <v>39431</v>
      </c>
      <c r="K14" s="5">
        <f t="shared" si="0"/>
        <v>183</v>
      </c>
      <c r="M14" s="11">
        <v>5.5</v>
      </c>
      <c r="O14" s="10">
        <v>5</v>
      </c>
      <c r="Q14" s="10">
        <f>M14-O14</f>
        <v>0.5</v>
      </c>
      <c r="S14" s="3">
        <f>G14*K14*Q14/36000</f>
        <v>12708.333333333334</v>
      </c>
    </row>
    <row r="15" spans="3:19" ht="12.75">
      <c r="C15">
        <v>4</v>
      </c>
      <c r="E15" s="1">
        <v>39431</v>
      </c>
      <c r="G15" s="8">
        <v>5000000</v>
      </c>
      <c r="I15" s="1">
        <v>39614</v>
      </c>
      <c r="K15" s="5">
        <f t="shared" si="0"/>
        <v>183</v>
      </c>
      <c r="M15" s="11">
        <v>6</v>
      </c>
      <c r="O15" s="10">
        <v>5</v>
      </c>
      <c r="Q15" s="10">
        <f>M15-O15</f>
        <v>1</v>
      </c>
      <c r="S15" s="3">
        <f>G15*K15*Q15/36000</f>
        <v>25416.666666666668</v>
      </c>
    </row>
    <row r="16" spans="3:19" ht="12.75">
      <c r="C16">
        <v>5</v>
      </c>
      <c r="E16" s="1">
        <v>39614</v>
      </c>
      <c r="G16" s="8">
        <v>5000000</v>
      </c>
      <c r="I16" s="1">
        <v>39797</v>
      </c>
      <c r="K16" s="5">
        <f t="shared" si="0"/>
        <v>183</v>
      </c>
      <c r="M16" s="11">
        <v>6.5</v>
      </c>
      <c r="O16" s="10">
        <v>5</v>
      </c>
      <c r="Q16" s="10">
        <f>M16-O16</f>
        <v>1.5</v>
      </c>
      <c r="S16" s="3">
        <f>G16*K16*Q16/36000</f>
        <v>38125</v>
      </c>
    </row>
    <row r="17" spans="3:19" ht="12.75">
      <c r="C17">
        <v>6</v>
      </c>
      <c r="E17" s="1">
        <v>39797</v>
      </c>
      <c r="G17" s="8">
        <v>5000000</v>
      </c>
      <c r="I17" s="1">
        <v>39979</v>
      </c>
      <c r="K17" s="5">
        <f t="shared" si="0"/>
        <v>182</v>
      </c>
      <c r="M17" s="11">
        <v>7</v>
      </c>
      <c r="O17" s="10">
        <v>5</v>
      </c>
      <c r="Q17" s="10">
        <f>M17-O17</f>
        <v>2</v>
      </c>
      <c r="S17" s="3">
        <f>G17*K17*Q17/36000</f>
        <v>50555.555555555555</v>
      </c>
    </row>
    <row r="18" spans="3:19" ht="12.75">
      <c r="C18">
        <v>7</v>
      </c>
      <c r="E18" s="1">
        <v>39979</v>
      </c>
      <c r="G18" s="8">
        <v>5000000</v>
      </c>
      <c r="I18" s="1">
        <v>40162</v>
      </c>
      <c r="K18" s="5">
        <f t="shared" si="0"/>
        <v>183</v>
      </c>
      <c r="M18" s="11">
        <v>7.5</v>
      </c>
      <c r="O18" s="10">
        <v>5</v>
      </c>
      <c r="Q18" s="10">
        <f>M18-O18</f>
        <v>2.5</v>
      </c>
      <c r="S18" s="3">
        <f>G18*K18*Q18/36000</f>
        <v>63541.666666666664</v>
      </c>
    </row>
    <row r="19" spans="5:17" ht="12.75">
      <c r="E19" s="1"/>
      <c r="G19" s="8"/>
      <c r="M19" s="11"/>
      <c r="O19" s="10"/>
      <c r="Q19" s="10"/>
    </row>
    <row r="20" spans="7:19" ht="12.75">
      <c r="G20" s="8"/>
      <c r="K20" s="4" t="s">
        <v>29</v>
      </c>
      <c r="M20" s="4" t="s">
        <v>18</v>
      </c>
      <c r="Q20" s="4" t="s">
        <v>30</v>
      </c>
      <c r="S20" s="12" t="s">
        <v>31</v>
      </c>
    </row>
    <row r="21" spans="7:17" ht="12.75">
      <c r="G21" s="8"/>
      <c r="M21" s="4" t="s">
        <v>17</v>
      </c>
      <c r="Q21" s="4" t="s">
        <v>20</v>
      </c>
    </row>
    <row r="22" spans="7:13" ht="12.75">
      <c r="G22" s="8"/>
      <c r="M22" s="4" t="s">
        <v>39</v>
      </c>
    </row>
    <row r="23" ht="12.75">
      <c r="G23" s="8"/>
    </row>
    <row r="24" spans="2:7" ht="12.75">
      <c r="B24" s="6" t="s">
        <v>40</v>
      </c>
      <c r="G24" s="8"/>
    </row>
    <row r="25" ht="12.75">
      <c r="G25" s="8"/>
    </row>
    <row r="26" spans="2:19" ht="12.75">
      <c r="B26" s="4" t="s">
        <v>1</v>
      </c>
      <c r="G26" s="4" t="s">
        <v>0</v>
      </c>
      <c r="I26" s="4" t="s">
        <v>34</v>
      </c>
      <c r="K26" s="4" t="s">
        <v>35</v>
      </c>
      <c r="M26" s="4" t="s">
        <v>41</v>
      </c>
      <c r="Q26" s="4" t="s">
        <v>41</v>
      </c>
      <c r="S26" s="4" t="s">
        <v>41</v>
      </c>
    </row>
    <row r="27" spans="9:19" ht="12.75">
      <c r="I27" s="4" t="s">
        <v>22</v>
      </c>
      <c r="K27" s="4" t="s">
        <v>36</v>
      </c>
      <c r="M27" s="4" t="s">
        <v>32</v>
      </c>
      <c r="Q27" s="4" t="s">
        <v>32</v>
      </c>
      <c r="S27" s="4" t="s">
        <v>8</v>
      </c>
    </row>
    <row r="28" spans="2:19" ht="12.75">
      <c r="B28" s="9"/>
      <c r="G28" s="9"/>
      <c r="I28" s="9"/>
      <c r="K28" s="16" t="s">
        <v>37</v>
      </c>
      <c r="M28" s="16" t="s">
        <v>43</v>
      </c>
      <c r="Q28" s="16" t="s">
        <v>44</v>
      </c>
      <c r="S28" s="7"/>
    </row>
    <row r="29" spans="11:17" ht="12.75">
      <c r="K29" s="4"/>
      <c r="M29" s="4"/>
      <c r="Q29" s="4"/>
    </row>
    <row r="30" spans="2:19" ht="12.75">
      <c r="B30" s="13">
        <v>38701</v>
      </c>
      <c r="G30" s="8">
        <f>G18</f>
        <v>5000000</v>
      </c>
      <c r="I30" s="1">
        <f>I18</f>
        <v>40162</v>
      </c>
      <c r="K30" s="15">
        <f>I30-B30</f>
        <v>1461</v>
      </c>
      <c r="M30" s="14">
        <v>1.6</v>
      </c>
      <c r="Q30" s="14">
        <v>0.4</v>
      </c>
      <c r="S30" s="2">
        <f>G30*K30*Q30/36000</f>
        <v>81166.66666666667</v>
      </c>
    </row>
    <row r="31" spans="11:17" ht="12.75">
      <c r="K31" s="4"/>
      <c r="M31" s="4"/>
      <c r="Q31" s="4"/>
    </row>
    <row r="32" spans="11:19" ht="12.75">
      <c r="K32" s="4" t="s">
        <v>42</v>
      </c>
      <c r="M32" s="4" t="s">
        <v>33</v>
      </c>
      <c r="Q32" s="4"/>
      <c r="S32" s="12" t="s">
        <v>31</v>
      </c>
    </row>
    <row r="33" spans="13:17" ht="12.75">
      <c r="M33" s="4" t="s">
        <v>45</v>
      </c>
      <c r="Q33" s="4"/>
    </row>
  </sheetData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Blaas</cp:lastModifiedBy>
  <cp:lastPrinted>2005-12-23T08:38:24Z</cp:lastPrinted>
  <dcterms:created xsi:type="dcterms:W3CDTF">2005-02-04T21:08:17Z</dcterms:created>
  <dcterms:modified xsi:type="dcterms:W3CDTF">2006-03-29T08:39:11Z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59711873</vt:i4>
  </property>
  <property fmtid="{D5CDD505-2E9C-101B-9397-08002B2CF9AE}" pid="3" name="_EmailSubject">
    <vt:lpwstr/>
  </property>
  <property fmtid="{D5CDD505-2E9C-101B-9397-08002B2CF9AE}" pid="4" name="_AuthorEmail">
    <vt:lpwstr>h.rijn@bouwfonds.nl</vt:lpwstr>
  </property>
  <property fmtid="{D5CDD505-2E9C-101B-9397-08002B2CF9AE}" pid="5" name="_AuthorEmailDisplayName">
    <vt:lpwstr>Rijn, H. van, BMD</vt:lpwstr>
  </property>
  <property fmtid="{D5CDD505-2E9C-101B-9397-08002B2CF9AE}" pid="6" name="_PreviousAdHocReviewCycleID">
    <vt:i4>1275233881</vt:i4>
  </property>
</Properties>
</file>